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0" windowWidth="24915" windowHeight="11775"/>
  </bookViews>
  <sheets>
    <sheet name=" " sheetId="2" r:id="rId1"/>
  </sheets>
  <calcPr calcId="124519"/>
</workbook>
</file>

<file path=xl/calcChain.xml><?xml version="1.0" encoding="utf-8"?>
<calcChain xmlns="http://schemas.openxmlformats.org/spreadsheetml/2006/main">
  <c r="E23" i="2"/>
  <c r="G23" s="1"/>
  <c r="D23"/>
  <c r="C23"/>
  <c r="E21"/>
  <c r="G21" s="1"/>
  <c r="D21"/>
  <c r="C21"/>
  <c r="G19"/>
  <c r="G18"/>
  <c r="G17"/>
  <c r="G16"/>
  <c r="G15"/>
  <c r="G14"/>
  <c r="E13"/>
  <c r="E22" s="1"/>
  <c r="G22" s="1"/>
  <c r="D13"/>
  <c r="D22" s="1"/>
  <c r="C13"/>
  <c r="C22" s="1"/>
  <c r="G12"/>
  <c r="G11"/>
  <c r="G10"/>
  <c r="G9"/>
  <c r="G8"/>
  <c r="G6"/>
  <c r="G13" l="1"/>
  <c r="D20"/>
  <c r="C20"/>
  <c r="E20"/>
  <c r="G20" s="1"/>
</calcChain>
</file>

<file path=xl/sharedStrings.xml><?xml version="1.0" encoding="utf-8"?>
<sst xmlns="http://schemas.openxmlformats.org/spreadsheetml/2006/main" count="26" uniqueCount="26">
  <si>
    <t>2011/2010</t>
  </si>
  <si>
    <t>в том числе:</t>
  </si>
  <si>
    <t>Выручка</t>
  </si>
  <si>
    <t>EBITDA</t>
  </si>
  <si>
    <t>Справочно:</t>
  </si>
  <si>
    <t>Себестоимость</t>
  </si>
  <si>
    <t>Рентабельность продаж по чистой прибыли, %</t>
  </si>
  <si>
    <t>ROE, %</t>
  </si>
  <si>
    <t>Собственный капитал</t>
  </si>
  <si>
    <t>Чистый долг</t>
  </si>
  <si>
    <t>Основные финансовые показатели ОАО "МРСК Центра" по МСФО, тыс. руб.</t>
  </si>
  <si>
    <t>выручка от оказания услуг по передаче электроэнергии</t>
  </si>
  <si>
    <t>выручка от оказания услуг по технологическому присоединению</t>
  </si>
  <si>
    <t>Результаты операционной деятельности</t>
  </si>
  <si>
    <t>Прибыль до налогообложения</t>
  </si>
  <si>
    <t>Чистые финансовые расходы</t>
  </si>
  <si>
    <t>Прибыль и общая совокупная прибыль за год</t>
  </si>
  <si>
    <t>Базовая и разводненная прибыль на акцию, руб.</t>
  </si>
  <si>
    <t>Стоимость чистых активов</t>
  </si>
  <si>
    <t>Рентабельность EBITDA, %</t>
  </si>
  <si>
    <t>Расход по налогу на прибыль</t>
  </si>
  <si>
    <t>Амортизация</t>
  </si>
  <si>
    <t>Проценты начисленные</t>
  </si>
  <si>
    <t>Темп прироста,                   п.п. и %</t>
  </si>
  <si>
    <t xml:space="preserve">прочая выручка </t>
  </si>
  <si>
    <t>Коэффициент "Чистый долг/ EBITDA"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</si>
</sst>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rgb="FFFF0000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0"/>
      <color rgb="FF6C757E"/>
      <name val="Trebuchet MS"/>
      <family val="2"/>
      <charset val="204"/>
    </font>
    <font>
      <b/>
      <sz val="11"/>
      <color theme="0" tint="-0.34998626667073579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0" tint="-0.499984740745262"/>
      <name val="Trebuchet MS"/>
      <family val="2"/>
      <charset val="204"/>
    </font>
    <font>
      <b/>
      <sz val="10"/>
      <color rgb="FF31859C"/>
      <name val="Trebuchet MS"/>
      <family val="2"/>
      <charset val="204"/>
    </font>
    <font>
      <b/>
      <sz val="10"/>
      <color theme="0" tint="-0.34998626667073579"/>
      <name val="Trebuchet MS"/>
      <family val="2"/>
      <charset val="204"/>
    </font>
    <font>
      <sz val="11"/>
      <color theme="0" tint="-0.3499862666707357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</borders>
  <cellStyleXfs count="3">
    <xf numFmtId="0" fontId="0" fillId="0" borderId="0"/>
    <xf numFmtId="164" fontId="2" fillId="0" borderId="0"/>
    <xf numFmtId="0" fontId="14" fillId="0" borderId="0"/>
  </cellStyleXfs>
  <cellXfs count="41">
    <xf numFmtId="0" fontId="0" fillId="0" borderId="0" xfId="0"/>
    <xf numFmtId="165" fontId="7" fillId="2" borderId="0" xfId="1" applyNumberFormat="1" applyFont="1" applyFill="1" applyBorder="1"/>
    <xf numFmtId="0" fontId="0" fillId="3" borderId="0" xfId="0" applyFill="1"/>
    <xf numFmtId="164" fontId="3" fillId="3" borderId="0" xfId="1" applyFont="1" applyFill="1" applyAlignment="1">
      <alignment horizontal="left"/>
    </xf>
    <xf numFmtId="164" fontId="4" fillId="3" borderId="0" xfId="1" applyFont="1" applyFill="1"/>
    <xf numFmtId="164" fontId="5" fillId="3" borderId="0" xfId="1" applyFont="1" applyFill="1"/>
    <xf numFmtId="0" fontId="3" fillId="3" borderId="1" xfId="0" applyFont="1" applyFill="1" applyBorder="1" applyAlignment="1">
      <alignment vertical="center" wrapText="1"/>
    </xf>
    <xf numFmtId="164" fontId="6" fillId="3" borderId="0" xfId="1" applyFont="1" applyFill="1" applyBorder="1" applyAlignment="1">
      <alignment vertical="center"/>
    </xf>
    <xf numFmtId="164" fontId="7" fillId="3" borderId="0" xfId="1" applyFont="1" applyFill="1" applyBorder="1"/>
    <xf numFmtId="0" fontId="9" fillId="3" borderId="0" xfId="1" applyNumberFormat="1" applyFont="1" applyFill="1" applyBorder="1" applyAlignment="1">
      <alignment horizontal="right" vertical="center"/>
    </xf>
    <xf numFmtId="164" fontId="11" fillId="3" borderId="0" xfId="1" applyFont="1" applyFill="1" applyBorder="1" applyAlignment="1">
      <alignment horizontal="right" vertical="center" wrapText="1" indent="2"/>
    </xf>
    <xf numFmtId="0" fontId="0" fillId="3" borderId="2" xfId="0" applyFill="1" applyBorder="1"/>
    <xf numFmtId="0" fontId="1" fillId="3" borderId="0" xfId="0" applyFont="1" applyFill="1"/>
    <xf numFmtId="166" fontId="10" fillId="3" borderId="0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 wrapText="1"/>
    </xf>
    <xf numFmtId="3" fontId="12" fillId="3" borderId="0" xfId="1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vertical="center" wrapText="1"/>
    </xf>
    <xf numFmtId="3" fontId="17" fillId="3" borderId="0" xfId="1" applyNumberFormat="1" applyFont="1" applyFill="1" applyBorder="1" applyAlignment="1">
      <alignment horizontal="right" vertical="center"/>
    </xf>
    <xf numFmtId="164" fontId="8" fillId="3" borderId="0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2" fontId="12" fillId="3" borderId="0" xfId="1" applyNumberFormat="1" applyFont="1" applyFill="1" applyBorder="1" applyAlignment="1">
      <alignment horizontal="right" vertical="center"/>
    </xf>
    <xf numFmtId="165" fontId="13" fillId="2" borderId="0" xfId="1" applyNumberFormat="1" applyFont="1" applyFill="1" applyBorder="1" applyAlignment="1">
      <alignment horizontal="right" vertical="center"/>
    </xf>
    <xf numFmtId="10" fontId="12" fillId="3" borderId="0" xfId="1" applyNumberFormat="1" applyFont="1" applyFill="1" applyBorder="1" applyAlignment="1">
      <alignment horizontal="right" vertical="center"/>
    </xf>
    <xf numFmtId="3" fontId="18" fillId="3" borderId="0" xfId="1" applyNumberFormat="1" applyFont="1" applyFill="1" applyBorder="1" applyAlignment="1">
      <alignment horizontal="right" vertical="center"/>
    </xf>
    <xf numFmtId="10" fontId="12" fillId="3" borderId="2" xfId="1" applyNumberFormat="1" applyFont="1" applyFill="1" applyBorder="1" applyAlignment="1">
      <alignment horizontal="right" vertical="center"/>
    </xf>
    <xf numFmtId="165" fontId="9" fillId="3" borderId="0" xfId="1" applyNumberFormat="1" applyFont="1" applyFill="1" applyBorder="1" applyAlignment="1">
      <alignment horizontal="right" vertical="center"/>
    </xf>
    <xf numFmtId="2" fontId="13" fillId="2" borderId="0" xfId="1" applyNumberFormat="1" applyFont="1" applyFill="1" applyBorder="1" applyAlignment="1">
      <alignment horizontal="right" vertical="center"/>
    </xf>
    <xf numFmtId="4" fontId="13" fillId="2" borderId="0" xfId="1" applyNumberFormat="1" applyFont="1" applyFill="1" applyBorder="1" applyAlignment="1">
      <alignment horizontal="right" vertical="center"/>
    </xf>
    <xf numFmtId="4" fontId="13" fillId="2" borderId="2" xfId="1" applyNumberFormat="1" applyFont="1" applyFill="1" applyBorder="1" applyAlignment="1">
      <alignment horizontal="right" vertical="center"/>
    </xf>
    <xf numFmtId="0" fontId="12" fillId="3" borderId="0" xfId="1" applyNumberFormat="1" applyFont="1" applyFill="1" applyBorder="1" applyAlignment="1">
      <alignment horizontal="right" vertical="center"/>
    </xf>
    <xf numFmtId="164" fontId="10" fillId="3" borderId="0" xfId="1" applyFont="1" applyFill="1" applyBorder="1" applyAlignment="1">
      <alignment horizontal="right" vertical="center"/>
    </xf>
    <xf numFmtId="0" fontId="15" fillId="3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10" fillId="3" borderId="0" xfId="1" applyFont="1" applyFill="1" applyBorder="1" applyAlignment="1">
      <alignment horizontal="right" vertical="center"/>
    </xf>
    <xf numFmtId="164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0" fillId="3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/>
    </xf>
    <xf numFmtId="164" fontId="8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4"/>
  <sheetViews>
    <sheetView tabSelected="1" workbookViewId="0">
      <selection activeCell="A19" sqref="A19:B19"/>
    </sheetView>
  </sheetViews>
  <sheetFormatPr defaultRowHeight="15"/>
  <cols>
    <col min="1" max="1" width="23.5703125" customWidth="1"/>
    <col min="2" max="2" width="15.5703125" customWidth="1"/>
    <col min="3" max="3" width="17.7109375" customWidth="1"/>
    <col min="4" max="4" width="17.42578125" customWidth="1"/>
    <col min="5" max="5" width="18" customWidth="1"/>
    <col min="7" max="7" width="21.42578125" customWidth="1"/>
  </cols>
  <sheetData>
    <row r="1" spans="1:7" s="2" customFormat="1" ht="18">
      <c r="A1" s="3" t="s">
        <v>10</v>
      </c>
    </row>
    <row r="2" spans="1:7" s="2" customFormat="1"/>
    <row r="3" spans="1:7" s="2" customFormat="1" ht="36">
      <c r="A3" s="5"/>
      <c r="B3" s="4"/>
      <c r="C3" s="4"/>
      <c r="D3" s="4"/>
      <c r="E3" s="4"/>
      <c r="F3" s="4"/>
      <c r="G3" s="32" t="s">
        <v>23</v>
      </c>
    </row>
    <row r="4" spans="1:7" s="2" customFormat="1" ht="18.75" thickBot="1">
      <c r="A4" s="6"/>
      <c r="B4" s="6"/>
      <c r="C4" s="14">
        <v>2009</v>
      </c>
      <c r="D4" s="14">
        <v>2010</v>
      </c>
      <c r="E4" s="14">
        <v>2011</v>
      </c>
      <c r="F4" s="6"/>
      <c r="G4" s="19" t="s">
        <v>0</v>
      </c>
    </row>
    <row r="5" spans="1:7" s="2" customFormat="1" ht="18.75" thickTop="1">
      <c r="A5" s="7"/>
      <c r="B5" s="7"/>
      <c r="C5" s="8"/>
      <c r="D5" s="8"/>
      <c r="E5" s="8"/>
      <c r="F5" s="8"/>
      <c r="G5" s="1"/>
    </row>
    <row r="6" spans="1:7" s="2" customFormat="1" ht="28.5" customHeight="1">
      <c r="A6" s="33" t="s">
        <v>2</v>
      </c>
      <c r="B6" s="33"/>
      <c r="C6" s="15">
        <v>49313709</v>
      </c>
      <c r="D6" s="15">
        <v>60613618</v>
      </c>
      <c r="E6" s="15">
        <v>69041226</v>
      </c>
      <c r="F6" s="13"/>
      <c r="G6" s="21">
        <f>(E6-D6)/D6</f>
        <v>0.13903819435427861</v>
      </c>
    </row>
    <row r="7" spans="1:7" s="2" customFormat="1" ht="16.5">
      <c r="A7" s="30"/>
      <c r="B7" s="18" t="s">
        <v>1</v>
      </c>
      <c r="C7" s="15"/>
      <c r="D7" s="15"/>
      <c r="E7" s="15"/>
      <c r="F7" s="13"/>
      <c r="G7" s="21"/>
    </row>
    <row r="8" spans="1:7" s="2" customFormat="1" ht="43.5" customHeight="1">
      <c r="A8" s="39" t="s">
        <v>11</v>
      </c>
      <c r="B8" s="39"/>
      <c r="C8" s="23">
        <v>46777977</v>
      </c>
      <c r="D8" s="23">
        <v>57436585</v>
      </c>
      <c r="E8" s="23">
        <v>65953101</v>
      </c>
      <c r="F8" s="23"/>
      <c r="G8" s="21">
        <f t="shared" ref="G8:G19" si="0">(E8-D8)/D8</f>
        <v>0.14827685176616959</v>
      </c>
    </row>
    <row r="9" spans="1:7" s="2" customFormat="1" ht="45" customHeight="1">
      <c r="A9" s="39" t="s">
        <v>12</v>
      </c>
      <c r="B9" s="39"/>
      <c r="C9" s="23">
        <v>1646753</v>
      </c>
      <c r="D9" s="23">
        <v>2249873</v>
      </c>
      <c r="E9" s="23">
        <v>1820923</v>
      </c>
      <c r="F9" s="23"/>
      <c r="G9" s="21">
        <f t="shared" si="0"/>
        <v>-0.1906552058716203</v>
      </c>
    </row>
    <row r="10" spans="1:7" s="2" customFormat="1" ht="36" customHeight="1">
      <c r="A10" s="39" t="s">
        <v>24</v>
      </c>
      <c r="B10" s="39"/>
      <c r="C10" s="23">
        <v>888979</v>
      </c>
      <c r="D10" s="23">
        <v>927160</v>
      </c>
      <c r="E10" s="23">
        <v>1267202</v>
      </c>
      <c r="F10" s="23"/>
      <c r="G10" s="21">
        <f t="shared" si="0"/>
        <v>0.36675654687432591</v>
      </c>
    </row>
    <row r="11" spans="1:7" s="2" customFormat="1" ht="36" customHeight="1">
      <c r="A11" s="33" t="s">
        <v>5</v>
      </c>
      <c r="B11" s="40"/>
      <c r="C11" s="15">
        <v>-45266019</v>
      </c>
      <c r="D11" s="15">
        <v>-54102790</v>
      </c>
      <c r="E11" s="15">
        <v>-61062777</v>
      </c>
      <c r="F11" s="13"/>
      <c r="G11" s="21">
        <f t="shared" si="0"/>
        <v>0.12864377234519697</v>
      </c>
    </row>
    <row r="12" spans="1:7" s="2" customFormat="1" ht="36" customHeight="1">
      <c r="A12" s="34" t="s">
        <v>13</v>
      </c>
      <c r="B12" s="34"/>
      <c r="C12" s="15">
        <v>4770015</v>
      </c>
      <c r="D12" s="15">
        <v>7896661</v>
      </c>
      <c r="E12" s="15">
        <v>8931806</v>
      </c>
      <c r="F12" s="13"/>
      <c r="G12" s="21">
        <f t="shared" si="0"/>
        <v>0.13108641741110577</v>
      </c>
    </row>
    <row r="13" spans="1:7" s="2" customFormat="1" ht="30" customHeight="1">
      <c r="A13" s="33" t="s">
        <v>3</v>
      </c>
      <c r="B13" s="40"/>
      <c r="C13" s="15">
        <f>C16+C32+C33+C34</f>
        <v>8605084</v>
      </c>
      <c r="D13" s="15">
        <f>D16+D32+D33+D34</f>
        <v>12414446</v>
      </c>
      <c r="E13" s="15">
        <f>E16+E32+E33+E34</f>
        <v>14793920</v>
      </c>
      <c r="F13" s="12"/>
      <c r="G13" s="21">
        <f t="shared" si="0"/>
        <v>0.19166976923497028</v>
      </c>
    </row>
    <row r="14" spans="1:7" s="2" customFormat="1" ht="36" customHeight="1">
      <c r="A14" s="33" t="s">
        <v>14</v>
      </c>
      <c r="B14" s="40"/>
      <c r="C14" s="15">
        <v>2745485</v>
      </c>
      <c r="D14" s="15">
        <v>6389779</v>
      </c>
      <c r="E14" s="15">
        <v>7375517</v>
      </c>
      <c r="G14" s="21">
        <f t="shared" si="0"/>
        <v>0.15426793321020962</v>
      </c>
    </row>
    <row r="15" spans="1:7" s="2" customFormat="1" ht="34.5" customHeight="1">
      <c r="A15" s="30"/>
      <c r="B15" s="30" t="s">
        <v>15</v>
      </c>
      <c r="C15" s="15">
        <v>2024530</v>
      </c>
      <c r="D15" s="15">
        <v>1506882</v>
      </c>
      <c r="E15" s="15">
        <v>1556289</v>
      </c>
      <c r="G15" s="21">
        <f t="shared" si="0"/>
        <v>3.2787570625968057E-2</v>
      </c>
    </row>
    <row r="16" spans="1:7" s="2" customFormat="1" ht="48" customHeight="1">
      <c r="A16" s="34" t="s">
        <v>16</v>
      </c>
      <c r="B16" s="35"/>
      <c r="C16" s="15">
        <v>2106007</v>
      </c>
      <c r="D16" s="15">
        <v>5101277</v>
      </c>
      <c r="E16" s="15">
        <v>5534203</v>
      </c>
      <c r="G16" s="21">
        <f t="shared" si="0"/>
        <v>8.4866201149241649E-2</v>
      </c>
    </row>
    <row r="17" spans="1:7" s="2" customFormat="1" ht="48" customHeight="1">
      <c r="A17" s="34" t="s">
        <v>17</v>
      </c>
      <c r="B17" s="35"/>
      <c r="C17" s="29">
        <v>0.05</v>
      </c>
      <c r="D17" s="29">
        <v>0.12</v>
      </c>
      <c r="E17" s="29">
        <v>0.13</v>
      </c>
      <c r="G17" s="21">
        <f t="shared" si="0"/>
        <v>8.3333333333333412E-2</v>
      </c>
    </row>
    <row r="18" spans="1:7" s="2" customFormat="1" ht="48.75" customHeight="1">
      <c r="A18" s="34" t="s">
        <v>18</v>
      </c>
      <c r="B18" s="35"/>
      <c r="C18" s="15">
        <v>28553180</v>
      </c>
      <c r="D18" s="15">
        <v>33654457</v>
      </c>
      <c r="E18" s="15">
        <v>38577728</v>
      </c>
      <c r="G18" s="21">
        <f t="shared" si="0"/>
        <v>0.14628882587527708</v>
      </c>
    </row>
    <row r="19" spans="1:7" s="2" customFormat="1" ht="42.75" customHeight="1">
      <c r="A19" s="34" t="s">
        <v>9</v>
      </c>
      <c r="B19" s="35"/>
      <c r="C19" s="15">
        <v>10758079</v>
      </c>
      <c r="D19" s="15">
        <v>14677114</v>
      </c>
      <c r="E19" s="15">
        <v>18591168</v>
      </c>
      <c r="G19" s="21">
        <f t="shared" si="0"/>
        <v>0.26667735905028739</v>
      </c>
    </row>
    <row r="20" spans="1:7" s="2" customFormat="1" ht="38.25" customHeight="1">
      <c r="A20" s="34" t="s">
        <v>25</v>
      </c>
      <c r="B20" s="35"/>
      <c r="C20" s="20">
        <f>C19/C13</f>
        <v>1.2502003466787774</v>
      </c>
      <c r="D20" s="20">
        <f>D19/D13</f>
        <v>1.182260891867426</v>
      </c>
      <c r="E20" s="20">
        <f>E19/E13</f>
        <v>1.2566762561917328</v>
      </c>
      <c r="G20" s="26">
        <f>E20-D20</f>
        <v>7.4415364324306843E-2</v>
      </c>
    </row>
    <row r="21" spans="1:7" s="2" customFormat="1" ht="16.5">
      <c r="A21" s="34" t="s">
        <v>7</v>
      </c>
      <c r="B21" s="35"/>
      <c r="C21" s="22">
        <f>C16/C35</f>
        <v>7.376723313828866E-2</v>
      </c>
      <c r="D21" s="22">
        <f>D16/D35</f>
        <v>0.15161364058735638</v>
      </c>
      <c r="E21" s="22">
        <f>E16/E35</f>
        <v>0.14349522461572098</v>
      </c>
      <c r="G21" s="27">
        <f>(E21-D21)*100</f>
        <v>-0.8118415971635401</v>
      </c>
    </row>
    <row r="22" spans="1:7" s="2" customFormat="1" ht="16.5">
      <c r="A22" s="34" t="s">
        <v>19</v>
      </c>
      <c r="B22" s="35"/>
      <c r="C22" s="22">
        <f>C13/C6</f>
        <v>0.17449679155141221</v>
      </c>
      <c r="D22" s="22">
        <f>D13/D6</f>
        <v>0.20481281945585231</v>
      </c>
      <c r="E22" s="22">
        <f>E13/E6</f>
        <v>0.21427661206363863</v>
      </c>
      <c r="G22" s="27">
        <f>(E22-D22)*100</f>
        <v>0.94637926077863199</v>
      </c>
    </row>
    <row r="23" spans="1:7" s="2" customFormat="1" ht="16.5">
      <c r="A23" s="36" t="s">
        <v>6</v>
      </c>
      <c r="B23" s="37"/>
      <c r="C23" s="24">
        <f>C16/C6</f>
        <v>4.270631925090039E-2</v>
      </c>
      <c r="D23" s="24">
        <f>D16/D6</f>
        <v>8.4160575928663425E-2</v>
      </c>
      <c r="E23" s="24">
        <f>E16/E6</f>
        <v>8.015794794837508E-2</v>
      </c>
      <c r="F23" s="11"/>
      <c r="G23" s="28">
        <f>(E23-D23)*100</f>
        <v>-0.40026279802883452</v>
      </c>
    </row>
    <row r="24" spans="1:7" s="2" customFormat="1" ht="16.5">
      <c r="B24" s="10"/>
      <c r="C24" s="9"/>
      <c r="D24" s="9"/>
      <c r="E24" s="9"/>
      <c r="G24" s="25"/>
    </row>
    <row r="25" spans="1:7" s="2" customFormat="1"/>
    <row r="26" spans="1:7" s="2" customFormat="1"/>
    <row r="27" spans="1:7" s="2" customFormat="1"/>
    <row r="28" spans="1:7" s="2" customFormat="1"/>
    <row r="29" spans="1:7" s="2" customFormat="1" ht="18">
      <c r="A29" s="3" t="s">
        <v>4</v>
      </c>
    </row>
    <row r="30" spans="1:7" s="2" customFormat="1" ht="24.75" customHeight="1" thickBot="1">
      <c r="A30" s="31"/>
      <c r="B30" s="17"/>
      <c r="C30" s="16">
        <v>2009</v>
      </c>
      <c r="D30" s="16">
        <v>2010</v>
      </c>
      <c r="E30" s="16">
        <v>2011</v>
      </c>
    </row>
    <row r="31" spans="1:7" s="2" customFormat="1" ht="23.25" customHeight="1" thickTop="1">
      <c r="C31" s="17"/>
      <c r="D31" s="17"/>
    </row>
    <row r="32" spans="1:7" s="2" customFormat="1" ht="23.25" customHeight="1">
      <c r="A32" s="38" t="s">
        <v>20</v>
      </c>
      <c r="B32" s="38"/>
      <c r="C32" s="17">
        <v>639478</v>
      </c>
      <c r="D32" s="17">
        <v>1288502</v>
      </c>
      <c r="E32" s="17">
        <v>1841314</v>
      </c>
    </row>
    <row r="33" spans="1:5" s="2" customFormat="1" ht="27" customHeight="1">
      <c r="A33" s="38" t="s">
        <v>21</v>
      </c>
      <c r="B33" s="38"/>
      <c r="C33" s="17">
        <v>4631208</v>
      </c>
      <c r="D33" s="17">
        <v>5011364</v>
      </c>
      <c r="E33" s="17">
        <v>6284802</v>
      </c>
    </row>
    <row r="34" spans="1:5" s="2" customFormat="1" ht="30" customHeight="1">
      <c r="A34" s="38" t="s">
        <v>22</v>
      </c>
      <c r="B34" s="38"/>
      <c r="C34" s="17">
        <v>1228391</v>
      </c>
      <c r="D34" s="17">
        <v>1013303</v>
      </c>
      <c r="E34" s="17">
        <v>1133601</v>
      </c>
    </row>
    <row r="35" spans="1:5" s="2" customFormat="1" ht="24.75" customHeight="1">
      <c r="A35" s="38" t="s">
        <v>8</v>
      </c>
      <c r="B35" s="38"/>
      <c r="C35" s="17">
        <v>28549356</v>
      </c>
      <c r="D35" s="17">
        <v>33646557</v>
      </c>
      <c r="E35" s="17">
        <v>38567158</v>
      </c>
    </row>
    <row r="36" spans="1:5" s="2" customFormat="1" ht="28.5" customHeight="1"/>
    <row r="37" spans="1:5" s="2" customFormat="1" ht="30" customHeight="1"/>
    <row r="38" spans="1:5" s="2" customFormat="1" ht="30" customHeight="1"/>
    <row r="39" spans="1:5" s="2" customFormat="1" ht="25.5" customHeight="1"/>
    <row r="40" spans="1:5" s="2" customFormat="1" ht="25.5" customHeight="1"/>
    <row r="41" spans="1:5" s="2" customFormat="1"/>
    <row r="42" spans="1:5" s="2" customFormat="1"/>
    <row r="43" spans="1:5" s="2" customFormat="1"/>
    <row r="44" spans="1:5" s="2" customFormat="1"/>
    <row r="45" spans="1:5" s="2" customFormat="1"/>
    <row r="46" spans="1:5" s="2" customFormat="1"/>
    <row r="47" spans="1:5" s="2" customFormat="1"/>
    <row r="48" spans="1: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</sheetData>
  <mergeCells count="20">
    <mergeCell ref="A33:B33"/>
    <mergeCell ref="A34:B34"/>
    <mergeCell ref="A35:B35"/>
    <mergeCell ref="A20:B20"/>
    <mergeCell ref="A9:B9"/>
    <mergeCell ref="A14:B14"/>
    <mergeCell ref="A10:B10"/>
    <mergeCell ref="A11:B11"/>
    <mergeCell ref="A12:B12"/>
    <mergeCell ref="A13:B13"/>
    <mergeCell ref="A16:B16"/>
    <mergeCell ref="A17:B17"/>
    <mergeCell ref="A18:B18"/>
    <mergeCell ref="A19:B19"/>
    <mergeCell ref="A6:B6"/>
    <mergeCell ref="A21:B21"/>
    <mergeCell ref="A22:B22"/>
    <mergeCell ref="A23:B23"/>
    <mergeCell ref="A32:B32"/>
    <mergeCell ref="A8:B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Staryh_YD</dc:creator>
  <cp:lastModifiedBy>Марина</cp:lastModifiedBy>
  <cp:lastPrinted>2012-06-07T13:46:39Z</cp:lastPrinted>
  <dcterms:created xsi:type="dcterms:W3CDTF">2012-06-06T07:25:35Z</dcterms:created>
  <dcterms:modified xsi:type="dcterms:W3CDTF">2012-06-14T08:23:57Z</dcterms:modified>
</cp:coreProperties>
</file>