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60" windowHeight="13110"/>
  </bookViews>
  <sheets>
    <sheet name=" " sheetId="1" r:id="rId1"/>
  </sheets>
  <calcPr calcId="124519"/>
</workbook>
</file>

<file path=xl/calcChain.xml><?xml version="1.0" encoding="utf-8"?>
<calcChain xmlns="http://schemas.openxmlformats.org/spreadsheetml/2006/main">
  <c r="G15" i="1"/>
  <c r="E15"/>
  <c r="H15" s="1"/>
  <c r="D15"/>
  <c r="C15"/>
  <c r="H14"/>
  <c r="G14"/>
  <c r="H13"/>
  <c r="G13"/>
  <c r="E12"/>
  <c r="C12"/>
  <c r="E11"/>
  <c r="H11" s="1"/>
  <c r="D11"/>
  <c r="D12" s="1"/>
  <c r="G12" s="1"/>
  <c r="C11"/>
  <c r="H10"/>
  <c r="G10"/>
  <c r="H9"/>
  <c r="G9"/>
  <c r="H7"/>
  <c r="G7"/>
  <c r="H6"/>
  <c r="G6"/>
  <c r="H12" l="1"/>
  <c r="G11"/>
</calcChain>
</file>

<file path=xl/sharedStrings.xml><?xml version="1.0" encoding="utf-8"?>
<sst xmlns="http://schemas.openxmlformats.org/spreadsheetml/2006/main" count="14" uniqueCount="14">
  <si>
    <t>2010/2009</t>
  </si>
  <si>
    <t>2011/2010</t>
  </si>
  <si>
    <t>including:</t>
  </si>
  <si>
    <t>Equity capital</t>
  </si>
  <si>
    <t>Capital structure of IDGC of Centre in 2009-2011, thousand RUB</t>
  </si>
  <si>
    <t>Growth rate,                  PP and  %</t>
  </si>
  <si>
    <t>Borrowed capital</t>
  </si>
  <si>
    <t>debt and borrowing</t>
  </si>
  <si>
    <t>accounts payable</t>
  </si>
  <si>
    <t>Total assets of company</t>
  </si>
  <si>
    <t>Gearing in the liabilities, %</t>
  </si>
  <si>
    <t>Cash assets in arrears</t>
  </si>
  <si>
    <t>Net debt</t>
  </si>
  <si>
    <t>Debt-to-equity ratio</t>
  </si>
</sst>
</file>

<file path=xl/styles.xml><?xml version="1.0" encoding="utf-8"?>
<styleSheet xmlns="http://schemas.openxmlformats.org/spreadsheetml/2006/main">
  <numFmts count="3">
    <numFmt numFmtId="164" formatCode="\ ###,###;\(###,###\);&quot;-&quot;"/>
    <numFmt numFmtId="165" formatCode="0.0%"/>
    <numFmt numFmtId="166" formatCode="\ ###,000;\(###,000\)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rgb="FF31859C"/>
      <name val="Trebuchet MS"/>
      <family val="2"/>
      <charset val="204"/>
    </font>
    <font>
      <sz val="12"/>
      <color rgb="FF31859C"/>
      <name val="Trebuchet MS"/>
      <family val="2"/>
      <charset val="204"/>
    </font>
    <font>
      <i/>
      <u/>
      <sz val="12"/>
      <color rgb="FF31859C"/>
      <name val="Trebuchet MS"/>
      <family val="2"/>
      <charset val="204"/>
    </font>
    <font>
      <b/>
      <sz val="12"/>
      <color rgb="FF6C757E"/>
      <name val="Trebuchet MS"/>
      <family val="2"/>
      <charset val="204"/>
    </font>
    <font>
      <sz val="12"/>
      <color rgb="FF6C757E"/>
      <name val="Trebuchet MS"/>
      <family val="2"/>
      <charset val="204"/>
    </font>
    <font>
      <b/>
      <sz val="11"/>
      <color rgb="FF6C757E"/>
      <name val="Trebuchet MS"/>
      <family val="2"/>
      <charset val="204"/>
    </font>
    <font>
      <sz val="11"/>
      <color rgb="FF6C757E"/>
      <name val="Trebuchet MS"/>
      <family val="2"/>
      <charset val="204"/>
    </font>
    <font>
      <b/>
      <sz val="11"/>
      <color theme="0" tint="-0.499984740745262"/>
      <name val="Trebuchet MS"/>
      <family val="2"/>
      <charset val="204"/>
    </font>
    <font>
      <b/>
      <sz val="11"/>
      <color theme="0" tint="-0.34998626667073579"/>
      <name val="Trebuchet MS"/>
      <family val="2"/>
      <charset val="204"/>
    </font>
    <font>
      <sz val="11"/>
      <color rgb="FFFF0000"/>
      <name val="Trebuchet MS"/>
      <family val="2"/>
      <charset val="204"/>
    </font>
    <font>
      <sz val="11"/>
      <color theme="1"/>
      <name val="Calibri"/>
      <family val="2"/>
      <scheme val="minor"/>
    </font>
    <font>
      <sz val="11"/>
      <color theme="0" tint="-0.3499862666707357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DD7E1"/>
      </bottom>
      <diagonal/>
    </border>
    <border>
      <left/>
      <right/>
      <top/>
      <bottom style="dotted">
        <color theme="8" tint="-0.24994659260841701"/>
      </bottom>
      <diagonal/>
    </border>
  </borders>
  <cellStyleXfs count="3">
    <xf numFmtId="0" fontId="0" fillId="0" borderId="0"/>
    <xf numFmtId="164" fontId="2" fillId="0" borderId="0"/>
    <xf numFmtId="0" fontId="13" fillId="0" borderId="0"/>
  </cellStyleXfs>
  <cellXfs count="36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left"/>
    </xf>
    <xf numFmtId="164" fontId="4" fillId="2" borderId="0" xfId="1" applyFont="1" applyFill="1"/>
    <xf numFmtId="164" fontId="5" fillId="2" borderId="0" xfId="1" applyFont="1" applyFill="1"/>
    <xf numFmtId="0" fontId="3" fillId="2" borderId="1" xfId="0" applyFont="1" applyFill="1" applyBorder="1" applyAlignment="1">
      <alignment vertical="center" wrapText="1"/>
    </xf>
    <xf numFmtId="164" fontId="6" fillId="2" borderId="0" xfId="1" applyFont="1" applyFill="1" applyBorder="1" applyAlignment="1">
      <alignment vertical="center"/>
    </xf>
    <xf numFmtId="164" fontId="7" fillId="2" borderId="0" xfId="1" applyFont="1" applyFill="1" applyBorder="1"/>
    <xf numFmtId="165" fontId="7" fillId="3" borderId="0" xfId="1" applyNumberFormat="1" applyFont="1" applyFill="1" applyBorder="1"/>
    <xf numFmtId="166" fontId="9" fillId="2" borderId="0" xfId="1" applyNumberFormat="1" applyFont="1" applyFill="1" applyBorder="1" applyAlignment="1">
      <alignment horizontal="right"/>
    </xf>
    <xf numFmtId="166" fontId="8" fillId="2" borderId="0" xfId="1" applyNumberFormat="1" applyFont="1" applyFill="1" applyBorder="1" applyAlignment="1">
      <alignment horizontal="right"/>
    </xf>
    <xf numFmtId="164" fontId="8" fillId="2" borderId="0" xfId="1" applyFont="1" applyFill="1" applyBorder="1" applyAlignment="1">
      <alignment horizontal="right" vertical="center"/>
    </xf>
    <xf numFmtId="0" fontId="0" fillId="2" borderId="2" xfId="0" applyFill="1" applyBorder="1"/>
    <xf numFmtId="0" fontId="0" fillId="0" borderId="0" xfId="0" applyAlignment="1">
      <alignment horizontal="right" vertical="center"/>
    </xf>
    <xf numFmtId="164" fontId="8" fillId="2" borderId="0" xfId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164" fontId="9" fillId="2" borderId="0" xfId="1" applyFont="1" applyFill="1" applyBorder="1" applyAlignment="1">
      <alignment horizontal="right" vertical="center"/>
    </xf>
    <xf numFmtId="0" fontId="1" fillId="2" borderId="0" xfId="0" applyFont="1" applyFill="1"/>
    <xf numFmtId="0" fontId="3" fillId="3" borderId="0" xfId="0" applyFont="1" applyFill="1" applyAlignment="1">
      <alignment horizontal="center" vertical="center" wrapText="1"/>
    </xf>
    <xf numFmtId="164" fontId="8" fillId="2" borderId="0" xfId="1" applyFont="1" applyFill="1" applyBorder="1" applyAlignment="1">
      <alignment horizontal="right" vertical="center" wrapText="1"/>
    </xf>
    <xf numFmtId="2" fontId="10" fillId="3" borderId="0" xfId="1" applyNumberFormat="1" applyFont="1" applyFill="1" applyBorder="1" applyAlignment="1">
      <alignment horizontal="right" vertical="center"/>
    </xf>
    <xf numFmtId="3" fontId="14" fillId="2" borderId="0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7" fillId="3" borderId="0" xfId="1" applyFont="1" applyFill="1" applyBorder="1"/>
    <xf numFmtId="165" fontId="10" fillId="3" borderId="0" xfId="1" applyNumberFormat="1" applyFont="1" applyFill="1" applyBorder="1" applyAlignment="1">
      <alignment horizontal="right" vertical="center"/>
    </xf>
    <xf numFmtId="166" fontId="9" fillId="3" borderId="0" xfId="1" applyNumberFormat="1" applyFont="1" applyFill="1" applyBorder="1" applyAlignment="1">
      <alignment horizontal="right"/>
    </xf>
    <xf numFmtId="3" fontId="10" fillId="3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2" fontId="11" fillId="2" borderId="0" xfId="1" applyNumberFormat="1" applyFont="1" applyFill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right" vertical="center"/>
    </xf>
    <xf numFmtId="164" fontId="8" fillId="2" borderId="2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2" borderId="2" xfId="1" applyNumberFormat="1" applyFont="1" applyFill="1" applyBorder="1" applyAlignment="1">
      <alignment horizontal="right" vertical="center"/>
    </xf>
    <xf numFmtId="0" fontId="0" fillId="3" borderId="2" xfId="0" applyFill="1" applyBorder="1"/>
    <xf numFmtId="165" fontId="10" fillId="3" borderId="2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 19" xfId="1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63"/>
  <sheetViews>
    <sheetView tabSelected="1" workbookViewId="0"/>
  </sheetViews>
  <sheetFormatPr defaultRowHeight="15"/>
  <cols>
    <col min="1" max="1" width="25.140625" customWidth="1"/>
    <col min="2" max="2" width="26.140625" customWidth="1"/>
    <col min="3" max="3" width="21.28515625" customWidth="1"/>
    <col min="4" max="4" width="20.5703125" customWidth="1"/>
    <col min="5" max="5" width="16.85546875" customWidth="1"/>
    <col min="6" max="6" width="7.7109375" customWidth="1"/>
    <col min="7" max="7" width="13.7109375" customWidth="1"/>
    <col min="8" max="8" width="14.42578125" customWidth="1"/>
  </cols>
  <sheetData>
    <row r="1" spans="1:39" ht="18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7.5" customHeight="1">
      <c r="A3" s="4"/>
      <c r="B3" s="3"/>
      <c r="C3" s="3"/>
      <c r="D3" s="3"/>
      <c r="E3" s="3"/>
      <c r="F3" s="3"/>
      <c r="G3" s="18" t="s">
        <v>5</v>
      </c>
      <c r="H3" s="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8.75" thickBot="1">
      <c r="A4" s="5"/>
      <c r="B4" s="5"/>
      <c r="C4" s="5">
        <v>2009</v>
      </c>
      <c r="D4" s="5">
        <v>2010</v>
      </c>
      <c r="E4" s="5">
        <v>2011</v>
      </c>
      <c r="F4" s="5"/>
      <c r="G4" s="22" t="s">
        <v>0</v>
      </c>
      <c r="H4" s="23" t="s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8.75" thickTop="1">
      <c r="A5" s="6"/>
      <c r="B5" s="6"/>
      <c r="C5" s="7"/>
      <c r="D5" s="7"/>
      <c r="E5" s="7"/>
      <c r="F5" s="7"/>
      <c r="G5" s="24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33" customHeight="1">
      <c r="A6" s="11" t="s">
        <v>3</v>
      </c>
      <c r="B6" s="11"/>
      <c r="C6" s="15">
        <v>40676509</v>
      </c>
      <c r="D6" s="15">
        <v>45924829</v>
      </c>
      <c r="E6" s="15">
        <v>50517389</v>
      </c>
      <c r="F6" s="9"/>
      <c r="G6" s="25">
        <f>(D6-C6)/C6</f>
        <v>0.12902582175869615</v>
      </c>
      <c r="H6" s="25">
        <f>(E6-D6)/D6</f>
        <v>0.10000167883042091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4" customHeight="1">
      <c r="A7" s="11" t="s">
        <v>6</v>
      </c>
      <c r="B7" s="11"/>
      <c r="C7" s="15">
        <v>20412861</v>
      </c>
      <c r="D7" s="15">
        <v>25139461</v>
      </c>
      <c r="E7" s="15">
        <v>34590814</v>
      </c>
      <c r="F7" s="9"/>
      <c r="G7" s="25">
        <f>(D7-C7)/C7</f>
        <v>0.2315500997140969</v>
      </c>
      <c r="H7" s="25">
        <f>(E7-D7)/D7</f>
        <v>0.37595686717388255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30" customHeight="1">
      <c r="A8" s="14"/>
      <c r="B8" s="16" t="s">
        <v>2</v>
      </c>
      <c r="C8" s="21"/>
      <c r="D8" s="21"/>
      <c r="E8" s="21"/>
      <c r="F8" s="9"/>
      <c r="G8" s="26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4.75" customHeight="1">
      <c r="A9" s="14"/>
      <c r="B9" s="16" t="s">
        <v>7</v>
      </c>
      <c r="C9" s="21">
        <v>11126250</v>
      </c>
      <c r="D9" s="21">
        <v>14936003</v>
      </c>
      <c r="E9" s="21">
        <v>21236113</v>
      </c>
      <c r="F9" s="9"/>
      <c r="G9" s="25">
        <f t="shared" ref="G9:H11" si="0">(D9-C9)/C9</f>
        <v>0.34241123469273116</v>
      </c>
      <c r="H9" s="25">
        <f t="shared" si="0"/>
        <v>0.42180695866223378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30.75" customHeight="1">
      <c r="A10" s="14"/>
      <c r="B10" s="16" t="s">
        <v>8</v>
      </c>
      <c r="C10" s="21">
        <v>6701075</v>
      </c>
      <c r="D10" s="21">
        <v>6930579</v>
      </c>
      <c r="E10" s="21">
        <v>7742240</v>
      </c>
      <c r="F10" s="9"/>
      <c r="G10" s="25">
        <f t="shared" si="0"/>
        <v>3.4248833209596971E-2</v>
      </c>
      <c r="H10" s="25">
        <f t="shared" si="0"/>
        <v>0.11711301465577408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34.5" customHeight="1">
      <c r="A11" s="11" t="s">
        <v>9</v>
      </c>
      <c r="B11" s="13"/>
      <c r="C11" s="15">
        <f>C6+C7</f>
        <v>61089370</v>
      </c>
      <c r="D11" s="15">
        <f>D6+D7</f>
        <v>71064290</v>
      </c>
      <c r="E11" s="15">
        <f>E6+E7</f>
        <v>85108203</v>
      </c>
      <c r="F11" s="9"/>
      <c r="G11" s="25">
        <f t="shared" si="0"/>
        <v>0.16328405416523364</v>
      </c>
      <c r="H11" s="25">
        <f t="shared" si="0"/>
        <v>0.19762264563538171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29.25" customHeight="1">
      <c r="A12" s="11" t="s">
        <v>10</v>
      </c>
      <c r="B12" s="13"/>
      <c r="C12" s="15">
        <f>C7/C11*100</f>
        <v>33.414751207943375</v>
      </c>
      <c r="D12" s="15">
        <f>D7/D11*100</f>
        <v>35.375659139069711</v>
      </c>
      <c r="E12" s="15">
        <f>E7/E11*100</f>
        <v>40.643337282071393</v>
      </c>
      <c r="F12" s="10"/>
      <c r="G12" s="27">
        <f>D12-C12</f>
        <v>1.9609079311263358</v>
      </c>
      <c r="H12" s="27">
        <f>E12-D12</f>
        <v>5.2676781430016817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34.5" customHeight="1">
      <c r="A13" s="11" t="s">
        <v>11</v>
      </c>
      <c r="B13" s="13"/>
      <c r="C13" s="15">
        <v>368104</v>
      </c>
      <c r="D13" s="15">
        <v>196278</v>
      </c>
      <c r="E13" s="15">
        <v>2561803</v>
      </c>
      <c r="F13" s="10"/>
      <c r="G13" s="25">
        <f>(D13-C13)/C13</f>
        <v>-0.46678656031990962</v>
      </c>
      <c r="H13" s="25">
        <f>(E13-D13)/D13</f>
        <v>12.051911064918126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40.5" customHeight="1">
      <c r="A14" s="11" t="s">
        <v>12</v>
      </c>
      <c r="B14" s="13"/>
      <c r="C14" s="15">
        <v>10758146</v>
      </c>
      <c r="D14" s="15">
        <v>14739725</v>
      </c>
      <c r="E14" s="15">
        <v>18674310</v>
      </c>
      <c r="F14" s="17"/>
      <c r="G14" s="25">
        <f>(D14-C14)/C14</f>
        <v>0.37009899289338516</v>
      </c>
      <c r="H14" s="25">
        <f>(E14-D14)/D14</f>
        <v>0.26693747678467544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32.25" customHeight="1">
      <c r="A15" s="19" t="s">
        <v>13</v>
      </c>
      <c r="B15" s="28"/>
      <c r="C15" s="29">
        <f>C6/C7</f>
        <v>1.9926902456250497</v>
      </c>
      <c r="D15" s="30">
        <f>D6/D7</f>
        <v>1.8268024521289459</v>
      </c>
      <c r="E15" s="30">
        <f>E6/E7</f>
        <v>1.4604278754469322</v>
      </c>
      <c r="F15" s="17"/>
      <c r="G15" s="20">
        <f>D15-C15</f>
        <v>-0.16588779349610383</v>
      </c>
      <c r="H15" s="20">
        <f>E15-D15</f>
        <v>-0.36637457668201368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6.5">
      <c r="A16" s="31"/>
      <c r="B16" s="32"/>
      <c r="C16" s="33"/>
      <c r="D16" s="33"/>
      <c r="E16" s="33"/>
      <c r="F16" s="12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="1" customFormat="1" ht="48" customHeight="1"/>
    <row r="18" s="1" customFormat="1" ht="48.75" customHeight="1"/>
    <row r="19" s="1" customFormat="1" ht="42.75" customHeight="1"/>
    <row r="20" s="1" customFormat="1" ht="38.25" customHeigh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 ht="24.75" customHeight="1"/>
    <row r="31" s="1" customFormat="1" ht="23.25" customHeight="1"/>
    <row r="32" s="1" customFormat="1" ht="23.25" customHeight="1"/>
    <row r="33" s="1" customFormat="1" ht="27" customHeight="1"/>
    <row r="34" s="1" customFormat="1" ht="30" customHeight="1"/>
    <row r="35" s="1" customFormat="1" ht="24.75" customHeight="1"/>
    <row r="36" s="1" customFormat="1" ht="28.5" customHeight="1"/>
    <row r="37" s="1" customFormat="1" ht="30" customHeight="1"/>
    <row r="38" s="1" customFormat="1" ht="30" customHeight="1"/>
    <row r="39" s="1" customFormat="1" ht="25.5" customHeight="1"/>
    <row r="40" s="1" customFormat="1" ht="25.5" customHeigh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</sheetData>
  <mergeCells count="9">
    <mergeCell ref="G3:H3"/>
    <mergeCell ref="A6:B6"/>
    <mergeCell ref="A16:B16"/>
    <mergeCell ref="A15:B15"/>
    <mergeCell ref="A7:B7"/>
    <mergeCell ref="A14:B14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2012-06-14T13:00:42Z</dcterms:created>
  <dcterms:modified xsi:type="dcterms:W3CDTF">2012-06-14T13:39:54Z</dcterms:modified>
</cp:coreProperties>
</file>